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480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2" i="1" l="1"/>
  <c r="J32" i="1" s="1"/>
  <c r="I31" i="1"/>
  <c r="J31" i="1" s="1"/>
  <c r="I33" i="1"/>
  <c r="J33" i="1" s="1"/>
  <c r="I25" i="1"/>
  <c r="J25" i="1" s="1"/>
  <c r="I24" i="1"/>
  <c r="J24" i="1" s="1"/>
  <c r="I23" i="1"/>
  <c r="J23" i="1" s="1"/>
  <c r="I22" i="1"/>
  <c r="J22" i="1" s="1"/>
  <c r="I21" i="1"/>
  <c r="J21" i="1" s="1"/>
  <c r="I19" i="1"/>
  <c r="J19" i="1" s="1"/>
  <c r="I20" i="1"/>
  <c r="J20" i="1" s="1"/>
  <c r="I18" i="1"/>
  <c r="J18" i="1" s="1"/>
  <c r="I17" i="1"/>
  <c r="J17" i="1" s="1"/>
  <c r="I16" i="1"/>
  <c r="J16" i="1" s="1"/>
  <c r="I15" i="1"/>
  <c r="J15" i="1" s="1"/>
  <c r="I8" i="1"/>
  <c r="J8" i="1" s="1"/>
  <c r="I7" i="1"/>
  <c r="J7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27" i="1" l="1"/>
  <c r="J27" i="1" s="1"/>
  <c r="I30" i="1"/>
  <c r="J30" i="1" s="1"/>
  <c r="I29" i="1"/>
  <c r="J29" i="1" s="1"/>
  <c r="I28" i="1"/>
  <c r="J28" i="1" s="1"/>
  <c r="I26" i="1"/>
  <c r="J26" i="1" s="1"/>
</calcChain>
</file>

<file path=xl/sharedStrings.xml><?xml version="1.0" encoding="utf-8"?>
<sst xmlns="http://schemas.openxmlformats.org/spreadsheetml/2006/main" count="61" uniqueCount="58">
  <si>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</si>
  <si>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</si>
  <si>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</si>
  <si>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</si>
  <si>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</si>
  <si>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</si>
  <si>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</si>
  <si>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</si>
  <si>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</si>
  <si>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</si>
  <si>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</si>
  <si>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</si>
  <si>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ЗТП ПФ 1002/2*250</t>
  </si>
  <si>
    <t>КТП ПФ 2001/100</t>
  </si>
  <si>
    <t>КТП ПФ 2002/160</t>
  </si>
  <si>
    <t>Быт, магазин, нефтебаза</t>
  </si>
  <si>
    <t>КТП ПФ 2003/160</t>
  </si>
  <si>
    <t>КТП 2005/160</t>
  </si>
  <si>
    <t>Быт, магазин,почта</t>
  </si>
  <si>
    <t>КТП 2006/160</t>
  </si>
  <si>
    <t>Быт, МЧС, кафе.</t>
  </si>
  <si>
    <t>КТП ПФ 1608/160</t>
  </si>
  <si>
    <t>водозабор</t>
  </si>
  <si>
    <t>ЗТП ПФ 1609/250</t>
  </si>
  <si>
    <t>Быт, магазин.</t>
  </si>
  <si>
    <t>ЗТП ПФ 1610/250</t>
  </si>
  <si>
    <t>Быт, спорткомплекс, котельная</t>
  </si>
  <si>
    <t>Быт,магазины, котельная,банк, ГРП</t>
  </si>
  <si>
    <t>Волгателеком, администрация, общежитие</t>
  </si>
  <si>
    <t>КТП ПФ 1611/250</t>
  </si>
  <si>
    <t>КТП ПФ 1612/100</t>
  </si>
  <si>
    <t>КТП ПФ 1613/160</t>
  </si>
  <si>
    <t>больница, автосервис</t>
  </si>
  <si>
    <t>школа, дом культуры, быт</t>
  </si>
  <si>
    <t>КТП ПФ 1616/400</t>
  </si>
  <si>
    <t>КТП ПФ 1005/250</t>
  </si>
  <si>
    <t>ЗТП ПФ 1001/2*250</t>
  </si>
  <si>
    <t>быт, магазины,КНС</t>
  </si>
  <si>
    <t>котельная, быт</t>
  </si>
  <si>
    <t>ТП ПФ 1603/100</t>
  </si>
  <si>
    <t>Быт, КНС</t>
  </si>
  <si>
    <t>ТП ПФ 1615/100</t>
  </si>
  <si>
    <t>Пекарня</t>
  </si>
  <si>
    <t>ТП ПФ 1618/160</t>
  </si>
  <si>
    <t>ЗТП ПФ 1501/ 2х100</t>
  </si>
  <si>
    <t>КНС</t>
  </si>
  <si>
    <t>КТП ПФ 1502/2*400</t>
  </si>
  <si>
    <t>резерв</t>
  </si>
  <si>
    <t>КНС, очистные</t>
  </si>
  <si>
    <t>КТП СК 216/160</t>
  </si>
  <si>
    <t xml:space="preserve">маслобойка </t>
  </si>
  <si>
    <t>КТП СА 109/40</t>
  </si>
  <si>
    <t>КТП Пох 720/100</t>
  </si>
  <si>
    <t>быт</t>
  </si>
  <si>
    <t>водозабор,быт</t>
  </si>
  <si>
    <t>Питомник,водозабор</t>
  </si>
  <si>
    <t>Быт, магазин, котельная, ЖКХ,база ССК</t>
  </si>
  <si>
    <t xml:space="preserve"> Похвистневский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</si>
</sst>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/>
    </xf>
    <xf numFmtId="0" fontId="3" fillId="3" borderId="8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7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"/>
  <sheetViews>
    <sheetView tabSelected="1" workbookViewId="0">
      <selection activeCell="B2" sqref="B2:I2"/>
    </sheetView>
  </sheetViews>
  <sheetFormatPr defaultRowHeight="14.4" x14ac:dyDescent="0.3"/>
  <cols>
    <col min="1" max="1" width="2.44140625" customWidth="1"/>
    <col min="2" max="2" width="6.109375" style="5" customWidth="1"/>
    <col min="3" max="3" width="20" style="5" customWidth="1"/>
    <col min="4" max="4" width="11.44140625" style="4" customWidth="1"/>
    <col min="5" max="5" width="28.6640625" style="3" customWidth="1"/>
    <col min="6" max="6" width="6.88671875" style="4" customWidth="1"/>
    <col min="7" max="7" width="6.5546875" style="4" customWidth="1"/>
    <col min="8" max="8" width="6.109375" style="4" customWidth="1"/>
    <col min="9" max="9" width="6.6640625" style="18" customWidth="1"/>
    <col min="10" max="10" width="6.6640625" style="32" customWidth="1"/>
    <col min="11" max="11" width="1.6640625" customWidth="1"/>
  </cols>
  <sheetData>
    <row r="2" spans="2:10" ht="18" x14ac:dyDescent="0.35">
      <c r="B2" s="35" t="s">
        <v>57</v>
      </c>
      <c r="C2" s="36"/>
      <c r="D2" s="36"/>
      <c r="E2" s="36"/>
      <c r="F2" s="36"/>
      <c r="G2" s="36"/>
      <c r="H2" s="36"/>
      <c r="I2" s="36"/>
      <c r="J2" s="29"/>
    </row>
    <row r="3" spans="2:10" ht="18" x14ac:dyDescent="0.3">
      <c r="B3" s="34"/>
      <c r="C3" s="22"/>
      <c r="D3" s="23"/>
      <c r="E3" s="24"/>
      <c r="F3" s="25"/>
      <c r="G3" s="25"/>
      <c r="H3" s="25"/>
      <c r="I3" s="26"/>
      <c r="J3" s="30"/>
    </row>
    <row r="4" spans="2:10" ht="15" customHeight="1" x14ac:dyDescent="0.3">
      <c r="B4" s="41" t="s">
        <v>0</v>
      </c>
      <c r="C4" s="44" t="s">
        <v>1</v>
      </c>
      <c r="D4" s="44" t="s">
        <v>2</v>
      </c>
      <c r="E4" s="41" t="s">
        <v>3</v>
      </c>
      <c r="F4" s="37" t="s">
        <v>4</v>
      </c>
      <c r="G4" s="37"/>
      <c r="H4" s="37"/>
      <c r="I4" s="37"/>
      <c r="J4" s="37"/>
    </row>
    <row r="5" spans="2:10" x14ac:dyDescent="0.3">
      <c r="B5" s="42"/>
      <c r="C5" s="44"/>
      <c r="D5" s="44"/>
      <c r="E5" s="42"/>
      <c r="F5" s="38" t="s">
        <v>5</v>
      </c>
      <c r="G5" s="38"/>
      <c r="H5" s="38"/>
      <c r="I5" s="39" t="s">
        <v>9</v>
      </c>
      <c r="J5" s="40" t="s">
        <v>10</v>
      </c>
    </row>
    <row r="6" spans="2:10" x14ac:dyDescent="0.3">
      <c r="B6" s="43"/>
      <c r="C6" s="44"/>
      <c r="D6" s="44"/>
      <c r="E6" s="43"/>
      <c r="F6" s="27" t="s">
        <v>6</v>
      </c>
      <c r="G6" s="27" t="s">
        <v>7</v>
      </c>
      <c r="H6" s="27" t="s">
        <v>8</v>
      </c>
      <c r="I6" s="39"/>
      <c r="J6" s="40"/>
    </row>
    <row r="7" spans="2:10" x14ac:dyDescent="0.3">
      <c r="B7" s="45">
        <v>1</v>
      </c>
      <c r="C7" s="47" t="s">
        <v>12</v>
      </c>
      <c r="D7" s="12">
        <v>250</v>
      </c>
      <c r="E7" s="15" t="s">
        <v>54</v>
      </c>
      <c r="F7" s="17">
        <v>220</v>
      </c>
      <c r="G7" s="17">
        <v>190</v>
      </c>
      <c r="H7" s="17">
        <v>230</v>
      </c>
      <c r="I7" s="19">
        <f>(F7+G7+H7)/3*0.38*1.73</f>
        <v>140.24533333333335</v>
      </c>
      <c r="J7" s="31">
        <f>I7/D7*100</f>
        <v>56.098133333333344</v>
      </c>
    </row>
    <row r="8" spans="2:10" x14ac:dyDescent="0.3">
      <c r="B8" s="46"/>
      <c r="C8" s="48"/>
      <c r="D8" s="12">
        <v>250</v>
      </c>
      <c r="E8" s="15" t="s">
        <v>54</v>
      </c>
      <c r="F8" s="28">
        <v>33</v>
      </c>
      <c r="G8" s="28">
        <v>41.8</v>
      </c>
      <c r="H8" s="28">
        <v>33</v>
      </c>
      <c r="I8" s="19">
        <f t="shared" ref="I8" si="0">(F8+G8+H8)/3*0.38*1.73</f>
        <v>23.622573333333332</v>
      </c>
      <c r="J8" s="31">
        <f t="shared" ref="J8" si="1">I8/D8*100</f>
        <v>9.4490293333333319</v>
      </c>
    </row>
    <row r="9" spans="2:10" x14ac:dyDescent="0.3">
      <c r="B9" s="14">
        <v>2</v>
      </c>
      <c r="C9" s="9" t="s">
        <v>13</v>
      </c>
      <c r="D9" s="10">
        <v>100</v>
      </c>
      <c r="E9" s="15" t="s">
        <v>55</v>
      </c>
      <c r="F9" s="21">
        <v>124</v>
      </c>
      <c r="G9" s="21">
        <v>132</v>
      </c>
      <c r="H9" s="21">
        <v>146</v>
      </c>
      <c r="I9" s="19">
        <f>(F9+G9+H9)/3*0.38*1.73</f>
        <v>88.0916</v>
      </c>
      <c r="J9" s="31">
        <f>I9/D9*100</f>
        <v>88.0916</v>
      </c>
    </row>
    <row r="10" spans="2:10" ht="27.75" customHeight="1" x14ac:dyDescent="0.3">
      <c r="B10" s="14">
        <v>3</v>
      </c>
      <c r="C10" s="9" t="s">
        <v>14</v>
      </c>
      <c r="D10" s="10">
        <v>160</v>
      </c>
      <c r="E10" s="15" t="s">
        <v>56</v>
      </c>
      <c r="F10" s="28">
        <v>167.5</v>
      </c>
      <c r="G10" s="28">
        <v>181.2</v>
      </c>
      <c r="H10" s="28">
        <v>179.5</v>
      </c>
      <c r="I10" s="19">
        <f>(F10+G10+H10)/3*0.38*1.73</f>
        <v>115.74622666666669</v>
      </c>
      <c r="J10" s="31">
        <f>I10/D10*100</f>
        <v>72.341391666666681</v>
      </c>
    </row>
    <row r="11" spans="2:10" ht="20.25" customHeight="1" x14ac:dyDescent="0.3">
      <c r="B11" s="14">
        <v>4</v>
      </c>
      <c r="C11" s="9" t="s">
        <v>16</v>
      </c>
      <c r="D11" s="10">
        <v>160</v>
      </c>
      <c r="E11" s="11" t="s">
        <v>15</v>
      </c>
      <c r="F11" s="28">
        <v>108</v>
      </c>
      <c r="G11" s="28">
        <v>96.9</v>
      </c>
      <c r="H11" s="28">
        <v>152</v>
      </c>
      <c r="I11" s="19">
        <f t="shared" ref="I11:I20" si="2">(F11+G11+H11)/3*0.38*1.73</f>
        <v>78.208686666666665</v>
      </c>
      <c r="J11" s="31">
        <f t="shared" ref="J11:J20" si="3">I11/D11*100</f>
        <v>48.880429166666666</v>
      </c>
    </row>
    <row r="12" spans="2:10" x14ac:dyDescent="0.3">
      <c r="B12" s="14">
        <v>5</v>
      </c>
      <c r="C12" s="9" t="s">
        <v>17</v>
      </c>
      <c r="D12" s="10">
        <v>160</v>
      </c>
      <c r="E12" s="11" t="s">
        <v>18</v>
      </c>
      <c r="F12" s="28">
        <v>169.4</v>
      </c>
      <c r="G12" s="28">
        <v>198.2</v>
      </c>
      <c r="H12" s="28">
        <v>154.30000000000001</v>
      </c>
      <c r="I12" s="19">
        <f t="shared" si="2"/>
        <v>114.36568666666669</v>
      </c>
      <c r="J12" s="31">
        <f t="shared" si="3"/>
        <v>71.478554166666683</v>
      </c>
    </row>
    <row r="13" spans="2:10" x14ac:dyDescent="0.3">
      <c r="B13" s="14">
        <v>6</v>
      </c>
      <c r="C13" s="9" t="s">
        <v>19</v>
      </c>
      <c r="D13" s="10">
        <v>160</v>
      </c>
      <c r="E13" s="11" t="s">
        <v>20</v>
      </c>
      <c r="F13" s="10">
        <v>43.5</v>
      </c>
      <c r="G13" s="10">
        <v>68.7</v>
      </c>
      <c r="H13" s="10">
        <v>71.3</v>
      </c>
      <c r="I13" s="19">
        <f t="shared" si="2"/>
        <v>40.210966666666664</v>
      </c>
      <c r="J13" s="31">
        <f t="shared" si="3"/>
        <v>25.131854166666667</v>
      </c>
    </row>
    <row r="14" spans="2:10" x14ac:dyDescent="0.3">
      <c r="B14" s="14">
        <v>7</v>
      </c>
      <c r="C14" s="9" t="s">
        <v>21</v>
      </c>
      <c r="D14" s="10">
        <v>160</v>
      </c>
      <c r="E14" s="15" t="s">
        <v>53</v>
      </c>
      <c r="F14" s="28">
        <v>157.69999999999999</v>
      </c>
      <c r="G14" s="28">
        <v>132.19999999999999</v>
      </c>
      <c r="H14" s="28">
        <v>168.5</v>
      </c>
      <c r="I14" s="19">
        <f t="shared" si="2"/>
        <v>100.45071999999999</v>
      </c>
      <c r="J14" s="31">
        <f t="shared" si="3"/>
        <v>62.781699999999994</v>
      </c>
    </row>
    <row r="15" spans="2:10" x14ac:dyDescent="0.3">
      <c r="B15" s="14">
        <v>8</v>
      </c>
      <c r="C15" s="9" t="s">
        <v>23</v>
      </c>
      <c r="D15" s="10">
        <v>250</v>
      </c>
      <c r="E15" s="11" t="s">
        <v>24</v>
      </c>
      <c r="F15" s="28">
        <v>124.3</v>
      </c>
      <c r="G15" s="28">
        <v>174</v>
      </c>
      <c r="H15" s="28">
        <v>152</v>
      </c>
      <c r="I15" s="19">
        <f t="shared" si="2"/>
        <v>98.67573999999999</v>
      </c>
      <c r="J15" s="31">
        <f t="shared" si="3"/>
        <v>39.47029599999999</v>
      </c>
    </row>
    <row r="16" spans="2:10" x14ac:dyDescent="0.3">
      <c r="B16" s="14">
        <v>9</v>
      </c>
      <c r="C16" s="9" t="s">
        <v>25</v>
      </c>
      <c r="D16" s="10">
        <v>250</v>
      </c>
      <c r="E16" s="11" t="s">
        <v>26</v>
      </c>
      <c r="F16" s="28">
        <v>190</v>
      </c>
      <c r="G16" s="28">
        <v>176.2</v>
      </c>
      <c r="H16" s="28">
        <v>145.6</v>
      </c>
      <c r="I16" s="19">
        <f t="shared" si="2"/>
        <v>112.15244</v>
      </c>
      <c r="J16" s="31">
        <f t="shared" si="3"/>
        <v>44.860975999999994</v>
      </c>
    </row>
    <row r="17" spans="2:10" ht="28.8" x14ac:dyDescent="0.3">
      <c r="B17" s="14">
        <v>10</v>
      </c>
      <c r="C17" s="9" t="s">
        <v>29</v>
      </c>
      <c r="D17" s="10">
        <v>250</v>
      </c>
      <c r="E17" s="11" t="s">
        <v>27</v>
      </c>
      <c r="F17" s="28">
        <v>301.3</v>
      </c>
      <c r="G17" s="28">
        <v>301</v>
      </c>
      <c r="H17" s="28">
        <v>281.3</v>
      </c>
      <c r="I17" s="19">
        <f t="shared" si="2"/>
        <v>193.62621333333331</v>
      </c>
      <c r="J17" s="31">
        <f t="shared" si="3"/>
        <v>77.450485333333333</v>
      </c>
    </row>
    <row r="18" spans="2:10" ht="28.8" x14ac:dyDescent="0.3">
      <c r="B18" s="14">
        <v>11</v>
      </c>
      <c r="C18" s="9" t="s">
        <v>30</v>
      </c>
      <c r="D18" s="10">
        <v>100</v>
      </c>
      <c r="E18" s="11" t="s">
        <v>28</v>
      </c>
      <c r="F18" s="28">
        <v>40.200000000000003</v>
      </c>
      <c r="G18" s="28">
        <v>48</v>
      </c>
      <c r="H18" s="28">
        <v>77.900000000000006</v>
      </c>
      <c r="I18" s="19">
        <f t="shared" si="2"/>
        <v>36.398046666666673</v>
      </c>
      <c r="J18" s="31">
        <f t="shared" si="3"/>
        <v>36.398046666666673</v>
      </c>
    </row>
    <row r="19" spans="2:10" x14ac:dyDescent="0.3">
      <c r="B19" s="14">
        <v>12</v>
      </c>
      <c r="C19" s="9" t="s">
        <v>31</v>
      </c>
      <c r="D19" s="10">
        <v>160</v>
      </c>
      <c r="E19" s="11" t="s">
        <v>32</v>
      </c>
      <c r="F19" s="10">
        <v>52.4</v>
      </c>
      <c r="G19" s="10">
        <v>68.599999999999994</v>
      </c>
      <c r="H19" s="10">
        <v>80.099999999999994</v>
      </c>
      <c r="I19" s="19">
        <f t="shared" si="2"/>
        <v>44.06771333333333</v>
      </c>
      <c r="J19" s="31">
        <f t="shared" si="3"/>
        <v>27.542320833333335</v>
      </c>
    </row>
    <row r="20" spans="2:10" x14ac:dyDescent="0.3">
      <c r="B20" s="14">
        <v>13</v>
      </c>
      <c r="C20" s="9" t="s">
        <v>34</v>
      </c>
      <c r="D20" s="10">
        <v>400</v>
      </c>
      <c r="E20" s="11" t="s">
        <v>33</v>
      </c>
      <c r="F20" s="28">
        <v>194</v>
      </c>
      <c r="G20" s="28">
        <v>187.5</v>
      </c>
      <c r="H20" s="28">
        <v>202.6</v>
      </c>
      <c r="I20" s="19">
        <f t="shared" si="2"/>
        <v>127.99578000000001</v>
      </c>
      <c r="J20" s="31">
        <f t="shared" si="3"/>
        <v>31.998944999999999</v>
      </c>
    </row>
    <row r="21" spans="2:10" x14ac:dyDescent="0.3">
      <c r="B21" s="14">
        <v>14</v>
      </c>
      <c r="C21" s="9" t="s">
        <v>35</v>
      </c>
      <c r="D21" s="14">
        <v>250</v>
      </c>
      <c r="E21" s="15" t="s">
        <v>11</v>
      </c>
      <c r="F21" s="28">
        <v>303.2</v>
      </c>
      <c r="G21" s="28">
        <v>298.7</v>
      </c>
      <c r="H21" s="28">
        <v>315.2</v>
      </c>
      <c r="I21" s="19">
        <f>(F21+G21+H21)/3*0.38*1.73</f>
        <v>200.96717999999998</v>
      </c>
      <c r="J21" s="31">
        <f>I21/D21*100</f>
        <v>80.386871999999997</v>
      </c>
    </row>
    <row r="22" spans="2:10" x14ac:dyDescent="0.3">
      <c r="B22" s="45">
        <v>15</v>
      </c>
      <c r="C22" s="49" t="s">
        <v>36</v>
      </c>
      <c r="D22" s="16">
        <v>250</v>
      </c>
      <c r="E22" s="15" t="s">
        <v>37</v>
      </c>
      <c r="F22" s="20">
        <v>182</v>
      </c>
      <c r="G22" s="20">
        <v>200</v>
      </c>
      <c r="H22" s="20">
        <v>203</v>
      </c>
      <c r="I22" s="19">
        <f>(F22+G22+H22)/3*0.38*1.73</f>
        <v>128.19299999999998</v>
      </c>
      <c r="J22" s="31">
        <f>I22/D22*100</f>
        <v>51.277199999999986</v>
      </c>
    </row>
    <row r="23" spans="2:10" x14ac:dyDescent="0.3">
      <c r="B23" s="46"/>
      <c r="C23" s="50"/>
      <c r="D23" s="16">
        <v>250</v>
      </c>
      <c r="E23" s="15" t="s">
        <v>38</v>
      </c>
      <c r="F23" s="28">
        <v>221.3</v>
      </c>
      <c r="G23" s="28">
        <v>214.5</v>
      </c>
      <c r="H23" s="28">
        <v>175.6</v>
      </c>
      <c r="I23" s="19">
        <f t="shared" ref="I23:I25" si="4">(F23+G23+H23)/3*0.38*1.73</f>
        <v>133.97811999999999</v>
      </c>
      <c r="J23" s="31">
        <f t="shared" ref="J23:J33" si="5">I23/D23*100</f>
        <v>53.591247999999993</v>
      </c>
    </row>
    <row r="24" spans="2:10" x14ac:dyDescent="0.3">
      <c r="B24" s="33">
        <v>16</v>
      </c>
      <c r="C24" s="9" t="s">
        <v>39</v>
      </c>
      <c r="D24" s="14">
        <v>100</v>
      </c>
      <c r="E24" s="15" t="s">
        <v>40</v>
      </c>
      <c r="F24" s="28">
        <v>61.3</v>
      </c>
      <c r="G24" s="28">
        <v>71.2</v>
      </c>
      <c r="H24" s="28">
        <v>79.900000000000006</v>
      </c>
      <c r="I24" s="19">
        <f t="shared" si="4"/>
        <v>46.54392</v>
      </c>
      <c r="J24" s="31">
        <f t="shared" si="5"/>
        <v>46.54392</v>
      </c>
    </row>
    <row r="25" spans="2:10" x14ac:dyDescent="0.3">
      <c r="B25" s="33">
        <v>17</v>
      </c>
      <c r="C25" s="9" t="s">
        <v>41</v>
      </c>
      <c r="D25" s="14">
        <v>250</v>
      </c>
      <c r="E25" s="15" t="s">
        <v>42</v>
      </c>
      <c r="F25" s="20">
        <v>108</v>
      </c>
      <c r="G25" s="20">
        <v>94</v>
      </c>
      <c r="H25" s="20">
        <v>99</v>
      </c>
      <c r="I25" s="19">
        <f t="shared" si="4"/>
        <v>65.959133333333327</v>
      </c>
      <c r="J25" s="31">
        <f t="shared" si="5"/>
        <v>26.383653333333328</v>
      </c>
    </row>
    <row r="26" spans="2:10" x14ac:dyDescent="0.3">
      <c r="B26" s="14">
        <v>18</v>
      </c>
      <c r="C26" s="9" t="s">
        <v>43</v>
      </c>
      <c r="D26" s="1">
        <v>160</v>
      </c>
      <c r="E26" s="15" t="s">
        <v>22</v>
      </c>
      <c r="F26" s="21">
        <v>36.9</v>
      </c>
      <c r="G26" s="21">
        <v>37.200000000000003</v>
      </c>
      <c r="H26" s="21">
        <v>39</v>
      </c>
      <c r="I26" s="19">
        <f>(F26+G26+H26)/3*0.38*1.73</f>
        <v>24.783979999999996</v>
      </c>
      <c r="J26" s="31">
        <f t="shared" si="5"/>
        <v>15.489987499999996</v>
      </c>
    </row>
    <row r="27" spans="2:10" ht="15" customHeight="1" x14ac:dyDescent="0.3">
      <c r="B27" s="45">
        <v>19</v>
      </c>
      <c r="C27" s="47" t="s">
        <v>44</v>
      </c>
      <c r="D27" s="2">
        <v>100</v>
      </c>
      <c r="E27" s="15" t="s">
        <v>45</v>
      </c>
      <c r="F27" s="20">
        <v>100</v>
      </c>
      <c r="G27" s="20">
        <v>118</v>
      </c>
      <c r="H27" s="20">
        <v>109</v>
      </c>
      <c r="I27" s="19">
        <f>(F27+G27+H27)/3*0.38*1.73</f>
        <v>71.656599999999997</v>
      </c>
      <c r="J27" s="31">
        <f t="shared" si="5"/>
        <v>71.656599999999997</v>
      </c>
    </row>
    <row r="28" spans="2:10" x14ac:dyDescent="0.3">
      <c r="B28" s="46"/>
      <c r="C28" s="48"/>
      <c r="D28" s="6">
        <v>100</v>
      </c>
      <c r="E28" s="7"/>
      <c r="F28" s="21">
        <v>0</v>
      </c>
      <c r="G28" s="21">
        <v>0</v>
      </c>
      <c r="H28" s="21">
        <v>0</v>
      </c>
      <c r="I28" s="19">
        <f t="shared" ref="I28" si="6">(F28+G28+H28)/3*0.38*1.73</f>
        <v>0</v>
      </c>
      <c r="J28" s="31">
        <f t="shared" si="5"/>
        <v>0</v>
      </c>
    </row>
    <row r="29" spans="2:10" ht="29.25" customHeight="1" x14ac:dyDescent="0.3">
      <c r="B29" s="45">
        <v>20</v>
      </c>
      <c r="C29" s="47" t="s">
        <v>46</v>
      </c>
      <c r="D29" s="8">
        <v>400</v>
      </c>
      <c r="E29" s="15" t="s">
        <v>48</v>
      </c>
      <c r="F29" s="28">
        <v>37.799999999999997</v>
      </c>
      <c r="G29" s="28">
        <v>37.5</v>
      </c>
      <c r="H29" s="28">
        <v>31.5</v>
      </c>
      <c r="I29" s="19">
        <f>(F29+G29+H29)/3*0.38*1.73</f>
        <v>23.40344</v>
      </c>
      <c r="J29" s="31">
        <f t="shared" si="5"/>
        <v>5.8508599999999999</v>
      </c>
    </row>
    <row r="30" spans="2:10" x14ac:dyDescent="0.3">
      <c r="B30" s="46"/>
      <c r="C30" s="48"/>
      <c r="D30" s="8">
        <v>400</v>
      </c>
      <c r="E30" s="15" t="s">
        <v>47</v>
      </c>
      <c r="F30" s="28">
        <v>44.3</v>
      </c>
      <c r="G30" s="28">
        <v>44.7</v>
      </c>
      <c r="H30" s="28">
        <v>47.5</v>
      </c>
      <c r="I30" s="19">
        <f t="shared" ref="I30:I32" si="7">(F30+G30+H30)/3*0.38*1.73</f>
        <v>29.9117</v>
      </c>
      <c r="J30" s="31">
        <f t="shared" si="5"/>
        <v>7.4779250000000008</v>
      </c>
    </row>
    <row r="31" spans="2:10" x14ac:dyDescent="0.3">
      <c r="B31" s="33">
        <v>21</v>
      </c>
      <c r="C31" s="9" t="s">
        <v>49</v>
      </c>
      <c r="D31" s="14">
        <v>160</v>
      </c>
      <c r="E31" s="15" t="s">
        <v>50</v>
      </c>
      <c r="F31" s="28">
        <v>44</v>
      </c>
      <c r="G31" s="28">
        <v>44</v>
      </c>
      <c r="H31" s="28">
        <v>47.9</v>
      </c>
      <c r="I31" s="19">
        <f t="shared" si="7"/>
        <v>29.780220000000003</v>
      </c>
      <c r="J31" s="31">
        <f t="shared" si="5"/>
        <v>18.612637500000002</v>
      </c>
    </row>
    <row r="32" spans="2:10" x14ac:dyDescent="0.3">
      <c r="B32" s="33">
        <v>22</v>
      </c>
      <c r="C32" s="13" t="s">
        <v>51</v>
      </c>
      <c r="D32" s="16">
        <v>40</v>
      </c>
      <c r="E32" s="15" t="s">
        <v>53</v>
      </c>
      <c r="F32" s="28">
        <v>51</v>
      </c>
      <c r="G32" s="28">
        <v>39.6</v>
      </c>
      <c r="H32" s="28">
        <v>31.2</v>
      </c>
      <c r="I32" s="19">
        <f t="shared" si="7"/>
        <v>26.690440000000002</v>
      </c>
      <c r="J32" s="31">
        <f t="shared" si="5"/>
        <v>66.726100000000017</v>
      </c>
    </row>
    <row r="33" spans="2:10" x14ac:dyDescent="0.3">
      <c r="B33" s="14">
        <v>23</v>
      </c>
      <c r="C33" s="9" t="s">
        <v>52</v>
      </c>
      <c r="D33" s="14">
        <v>100</v>
      </c>
      <c r="E33" s="15" t="s">
        <v>53</v>
      </c>
      <c r="F33" s="28">
        <v>92.3</v>
      </c>
      <c r="G33" s="28">
        <v>98</v>
      </c>
      <c r="H33" s="28">
        <v>88.4</v>
      </c>
      <c r="I33" s="19">
        <f>(F33+G33+H33)/3*0.38*1.73</f>
        <v>61.072460000000014</v>
      </c>
      <c r="J33" s="31">
        <f t="shared" si="5"/>
        <v>61.072460000000021</v>
      </c>
    </row>
  </sheetData>
  <mergeCells count="17">
    <mergeCell ref="B27:B28"/>
    <mergeCell ref="C27:C28"/>
    <mergeCell ref="C29:C30"/>
    <mergeCell ref="B29:B30"/>
    <mergeCell ref="C7:C8"/>
    <mergeCell ref="B7:B8"/>
    <mergeCell ref="B22:B23"/>
    <mergeCell ref="C22:C23"/>
    <mergeCell ref="B2:I2"/>
    <mergeCell ref="F4:J4"/>
    <mergeCell ref="F5:H5"/>
    <mergeCell ref="I5:I6"/>
    <mergeCell ref="J5:J6"/>
    <mergeCell ref="E4:E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2016-02-16T05:19:56Z</dcterms:modified>
</cp:coreProperties>
</file>